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eynar\Desktop\WEBDOCS\"/>
    </mc:Choice>
  </mc:AlternateContent>
  <bookViews>
    <workbookView xWindow="0" yWindow="0" windowWidth="28800" windowHeight="134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M12" i="1" s="1"/>
  <c r="H12" i="1"/>
  <c r="I12" i="1"/>
  <c r="J12" i="1"/>
  <c r="K12" i="1"/>
  <c r="L12" i="1"/>
  <c r="C18" i="1"/>
  <c r="C19" i="1"/>
  <c r="C21" i="1"/>
  <c r="G25" i="1"/>
  <c r="K25" i="1"/>
  <c r="L25" i="1"/>
  <c r="C25" i="1" l="1"/>
  <c r="M25" i="1"/>
</calcChain>
</file>

<file path=xl/sharedStrings.xml><?xml version="1.0" encoding="utf-8"?>
<sst xmlns="http://schemas.openxmlformats.org/spreadsheetml/2006/main" count="54" uniqueCount="38">
  <si>
    <t>Total</t>
  </si>
  <si>
    <t>Other travel Expenses</t>
  </si>
  <si>
    <t xml:space="preserve">Total Exec </t>
  </si>
  <si>
    <t>:  Other</t>
  </si>
  <si>
    <t xml:space="preserve">                        : Other</t>
  </si>
  <si>
    <t>Service Agencty</t>
  </si>
  <si>
    <t>:  Car Allow</t>
  </si>
  <si>
    <t xml:space="preserve">                        : Car Allow</t>
  </si>
  <si>
    <t>:  Road</t>
  </si>
  <si>
    <t xml:space="preserve">                        : Road</t>
  </si>
  <si>
    <t>:  Airport</t>
  </si>
  <si>
    <t>Transportation</t>
  </si>
  <si>
    <t>Transportation : Airport</t>
  </si>
  <si>
    <t>Meals</t>
  </si>
  <si>
    <t>Accommodations</t>
  </si>
  <si>
    <t>Director of Services-DI</t>
  </si>
  <si>
    <t>Executive Director AC</t>
  </si>
  <si>
    <t>Director of Service</t>
  </si>
  <si>
    <t>Wabaseemoong Child
Welfare Authority</t>
  </si>
  <si>
    <t>Shawendaasowin</t>
  </si>
  <si>
    <t>Kitapinoonjiiminaanik
Family Services</t>
  </si>
  <si>
    <t xml:space="preserve">                                : Other*</t>
  </si>
  <si>
    <t xml:space="preserve">                                : Taxi</t>
  </si>
  <si>
    <t xml:space="preserve">                                : Car Allow</t>
  </si>
  <si>
    <t xml:space="preserve">                                : Ground</t>
  </si>
  <si>
    <t>Transportation: Airplane</t>
  </si>
  <si>
    <t>Accomodation</t>
  </si>
  <si>
    <t xml:space="preserve"> </t>
  </si>
  <si>
    <t>Policy Analyst-BM</t>
  </si>
  <si>
    <t>Director of
Human ResourcesJP</t>
  </si>
  <si>
    <t>Director of
Services-CS</t>
  </si>
  <si>
    <t>Director of
Human Resources</t>
  </si>
  <si>
    <t xml:space="preserve">Director of
Finance &amp; Admin -LO </t>
  </si>
  <si>
    <t>Director of
Services - SS</t>
  </si>
  <si>
    <t>Director of
Services - DP</t>
  </si>
  <si>
    <t>Executive
Director - LJ</t>
  </si>
  <si>
    <t>Anishinaabe Abinoojii Family Services</t>
  </si>
  <si>
    <t>2017/18 Executive Level Staff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</si>
</sst>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44" fontId="4" fillId="0" borderId="0" xfId="0" applyNumberFormat="1" applyFont="1"/>
    <xf numFmtId="44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44" fontId="1" fillId="0" borderId="6" xfId="1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5" fontId="0" fillId="0" borderId="0" xfId="1" applyNumberFormat="1" applyFont="1" applyFill="1" applyBorder="1" applyAlignment="1">
      <alignment horizontal="center"/>
    </xf>
    <xf numFmtId="44" fontId="0" fillId="0" borderId="9" xfId="0" applyNumberFormat="1" applyFont="1" applyFill="1" applyBorder="1"/>
    <xf numFmtId="0" fontId="0" fillId="0" borderId="10" xfId="0" applyBorder="1"/>
    <xf numFmtId="0" fontId="0" fillId="0" borderId="11" xfId="0" applyBorder="1"/>
    <xf numFmtId="44" fontId="1" fillId="0" borderId="9" xfId="1" applyNumberFormat="1" applyFont="1" applyBorder="1" applyAlignment="1">
      <alignment horizontal="center"/>
    </xf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1" xfId="0" applyBorder="1" applyAlignmen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5" fillId="0" borderId="0" xfId="0" applyNumberFormat="1" applyFont="1"/>
    <xf numFmtId="0" fontId="0" fillId="0" borderId="0" xfId="0" applyFill="1"/>
    <xf numFmtId="166" fontId="6" fillId="0" borderId="0" xfId="0" applyNumberFormat="1" applyFont="1" applyFill="1" applyBorder="1"/>
    <xf numFmtId="166" fontId="6" fillId="0" borderId="21" xfId="0" applyNumberFormat="1" applyFont="1" applyFill="1" applyBorder="1"/>
    <xf numFmtId="0" fontId="2" fillId="0" borderId="0" xfId="0" applyFont="1" applyFill="1" applyBorder="1"/>
    <xf numFmtId="0" fontId="0" fillId="0" borderId="22" xfId="0" applyBorder="1"/>
    <xf numFmtId="166" fontId="6" fillId="2" borderId="1" xfId="0" applyNumberFormat="1" applyFont="1" applyFill="1" applyBorder="1"/>
    <xf numFmtId="166" fontId="6" fillId="2" borderId="2" xfId="0" applyNumberFormat="1" applyFont="1" applyFill="1" applyBorder="1"/>
    <xf numFmtId="44" fontId="1" fillId="0" borderId="6" xfId="2" applyFont="1" applyBorder="1"/>
    <xf numFmtId="44" fontId="1" fillId="4" borderId="23" xfId="2" applyFont="1" applyFill="1" applyBorder="1"/>
    <xf numFmtId="44" fontId="1" fillId="0" borderId="23" xfId="2" applyFont="1" applyBorder="1"/>
    <xf numFmtId="44" fontId="1" fillId="0" borderId="23" xfId="2" applyFont="1" applyFill="1" applyBorder="1"/>
    <xf numFmtId="44" fontId="1" fillId="0" borderId="9" xfId="2" applyFont="1" applyBorder="1"/>
    <xf numFmtId="44" fontId="1" fillId="0" borderId="25" xfId="2" applyFont="1" applyBorder="1"/>
    <xf numFmtId="44" fontId="7" fillId="0" borderId="25" xfId="0" applyNumberFormat="1" applyFont="1" applyBorder="1"/>
    <xf numFmtId="44" fontId="1" fillId="0" borderId="25" xfId="2" applyFont="1" applyBorder="1" applyAlignment="1">
      <alignment horizontal="center"/>
    </xf>
    <xf numFmtId="44" fontId="1" fillId="0" borderId="13" xfId="2" applyFont="1" applyFill="1" applyBorder="1"/>
    <xf numFmtId="44" fontId="7" fillId="0" borderId="9" xfId="0" applyNumberFormat="1" applyFont="1" applyBorder="1"/>
    <xf numFmtId="0" fontId="0" fillId="0" borderId="2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0" borderId="22" xfId="0" applyFont="1" applyBorder="1"/>
    <xf numFmtId="0" fontId="0" fillId="0" borderId="24" xfId="0" applyFont="1" applyBorder="1"/>
    <xf numFmtId="0" fontId="0" fillId="0" borderId="22" xfId="0" applyFont="1" applyFill="1" applyBorder="1"/>
    <xf numFmtId="0" fontId="0" fillId="0" borderId="24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0" fillId="0" borderId="29" xfId="0" applyFont="1" applyBorder="1"/>
    <xf numFmtId="0" fontId="0" fillId="0" borderId="28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I2" sqref="I2"/>
    </sheetView>
  </sheetViews>
  <sheetFormatPr defaultRowHeight="14.4" x14ac:dyDescent="0.3"/>
  <cols>
    <col min="1" max="1" width="4" customWidth="1"/>
    <col min="2" max="2" width="21.88671875" customWidth="1"/>
    <col min="3" max="3" width="13.6640625" customWidth="1"/>
    <col min="5" max="5" width="11.5546875" customWidth="1"/>
    <col min="6" max="6" width="12.109375" customWidth="1"/>
    <col min="7" max="7" width="11.5546875" customWidth="1"/>
    <col min="8" max="8" width="10.6640625" customWidth="1"/>
    <col min="9" max="9" width="9.33203125" customWidth="1"/>
    <col min="10" max="10" width="10.5546875" customWidth="1"/>
    <col min="11" max="11" width="12.109375" customWidth="1"/>
    <col min="12" max="12" width="12.5546875" customWidth="1"/>
    <col min="13" max="13" width="13" customWidth="1"/>
  </cols>
  <sheetData>
    <row r="1" spans="2:13" ht="18" x14ac:dyDescent="0.35">
      <c r="B1" s="58" t="s">
        <v>37</v>
      </c>
      <c r="C1" s="58"/>
      <c r="D1" s="58"/>
      <c r="E1" s="58"/>
      <c r="F1" s="58"/>
      <c r="G1" s="58"/>
      <c r="H1" s="58"/>
      <c r="I1" s="58"/>
      <c r="J1" s="58"/>
    </row>
    <row r="2" spans="2:13" ht="15" thickBot="1" x14ac:dyDescent="0.35"/>
    <row r="3" spans="2:13" ht="18.600000000000001" thickBot="1" x14ac:dyDescent="0.4">
      <c r="C3" s="68" t="s">
        <v>36</v>
      </c>
      <c r="D3" s="69"/>
      <c r="E3" s="69"/>
      <c r="F3" s="69"/>
      <c r="G3" s="69"/>
      <c r="H3" s="69"/>
      <c r="I3" s="70"/>
    </row>
    <row r="4" spans="2:13" ht="72" x14ac:dyDescent="0.3">
      <c r="C4" s="72"/>
      <c r="D4" s="73"/>
      <c r="E4" s="47" t="s">
        <v>35</v>
      </c>
      <c r="F4" s="47" t="s">
        <v>34</v>
      </c>
      <c r="G4" s="47" t="s">
        <v>33</v>
      </c>
      <c r="H4" s="47" t="s">
        <v>32</v>
      </c>
      <c r="I4" s="46" t="s">
        <v>31</v>
      </c>
      <c r="J4" s="46" t="s">
        <v>30</v>
      </c>
      <c r="K4" s="46" t="s">
        <v>29</v>
      </c>
      <c r="L4" s="46" t="s">
        <v>28</v>
      </c>
      <c r="M4" t="s">
        <v>27</v>
      </c>
    </row>
    <row r="5" spans="2:13" x14ac:dyDescent="0.3">
      <c r="C5" s="64" t="s">
        <v>26</v>
      </c>
      <c r="D5" s="65"/>
      <c r="E5" s="41">
        <v>3277.02</v>
      </c>
      <c r="F5" s="42">
        <v>3297.52</v>
      </c>
      <c r="G5" s="41">
        <v>274.33999999999997</v>
      </c>
      <c r="H5" s="41">
        <v>716.88</v>
      </c>
      <c r="I5" s="36">
        <v>274.33999999999997</v>
      </c>
      <c r="J5" s="36">
        <v>639.41999999999996</v>
      </c>
      <c r="K5" s="36">
        <v>274.33999999999997</v>
      </c>
      <c r="L5" s="36">
        <v>4871.71</v>
      </c>
    </row>
    <row r="6" spans="2:13" x14ac:dyDescent="0.3">
      <c r="C6" s="64" t="s">
        <v>13</v>
      </c>
      <c r="D6" s="65"/>
      <c r="E6" s="41">
        <v>4932.82</v>
      </c>
      <c r="F6" s="41">
        <v>4335.78</v>
      </c>
      <c r="G6" s="41">
        <v>1176.3499999999999</v>
      </c>
      <c r="H6" s="41">
        <v>1176.3499999999999</v>
      </c>
      <c r="I6" s="45">
        <v>100.1</v>
      </c>
      <c r="J6" s="45">
        <v>1707.1</v>
      </c>
      <c r="K6" s="45">
        <v>100.1</v>
      </c>
      <c r="L6" s="45">
        <v>1574.07</v>
      </c>
    </row>
    <row r="7" spans="2:13" x14ac:dyDescent="0.3">
      <c r="C7" s="64" t="s">
        <v>25</v>
      </c>
      <c r="D7" s="65"/>
      <c r="E7" s="41">
        <v>2060.9699999999998</v>
      </c>
      <c r="F7" s="41">
        <v>3515.59</v>
      </c>
      <c r="G7" s="41"/>
      <c r="H7" s="41"/>
      <c r="I7" s="44"/>
      <c r="J7" s="44"/>
      <c r="K7" s="44"/>
      <c r="L7" s="44">
        <v>4260.25</v>
      </c>
    </row>
    <row r="8" spans="2:13" x14ac:dyDescent="0.3">
      <c r="C8" s="64" t="s">
        <v>24</v>
      </c>
      <c r="D8" s="65"/>
      <c r="E8" s="41">
        <v>979.01</v>
      </c>
      <c r="F8" s="41">
        <v>7160.46</v>
      </c>
      <c r="G8" s="42">
        <v>709.92</v>
      </c>
      <c r="H8" s="43">
        <v>847.38</v>
      </c>
      <c r="I8" s="40">
        <v>0</v>
      </c>
      <c r="J8" s="40">
        <v>2156.75</v>
      </c>
      <c r="K8" s="40">
        <v>0</v>
      </c>
      <c r="L8" s="40">
        <v>4891.8599999999997</v>
      </c>
    </row>
    <row r="9" spans="2:13" x14ac:dyDescent="0.3">
      <c r="C9" s="64" t="s">
        <v>23</v>
      </c>
      <c r="D9" s="65"/>
      <c r="E9" s="41">
        <v>15962.88</v>
      </c>
      <c r="F9" s="41"/>
      <c r="G9" s="42"/>
      <c r="H9" s="41"/>
      <c r="I9" s="40"/>
      <c r="J9" s="40"/>
      <c r="K9" s="40"/>
      <c r="L9" s="40"/>
    </row>
    <row r="10" spans="2:13" x14ac:dyDescent="0.3">
      <c r="C10" s="64" t="s">
        <v>22</v>
      </c>
      <c r="D10" s="65"/>
      <c r="E10" s="41">
        <v>0</v>
      </c>
      <c r="F10" s="41">
        <v>0</v>
      </c>
      <c r="G10" s="41"/>
      <c r="H10" s="41"/>
      <c r="I10" s="40"/>
      <c r="J10" s="40"/>
      <c r="K10" s="40"/>
      <c r="L10" s="40"/>
    </row>
    <row r="11" spans="2:13" ht="15" thickBot="1" x14ac:dyDescent="0.35">
      <c r="C11" s="66" t="s">
        <v>21</v>
      </c>
      <c r="D11" s="67"/>
      <c r="E11" s="39">
        <v>0</v>
      </c>
      <c r="F11" s="38"/>
      <c r="G11" s="38"/>
      <c r="H11" s="37"/>
      <c r="I11" s="36"/>
      <c r="J11" s="36"/>
      <c r="K11" s="36"/>
      <c r="L11" s="36"/>
    </row>
    <row r="12" spans="2:13" ht="16.8" thickBot="1" x14ac:dyDescent="0.5">
      <c r="C12" s="48" t="s">
        <v>0</v>
      </c>
      <c r="D12" s="49"/>
      <c r="E12" s="35">
        <f t="shared" ref="E12:L12" si="0">SUM(E5:E11)</f>
        <v>27212.699999999997</v>
      </c>
      <c r="F12" s="35">
        <f t="shared" si="0"/>
        <v>18309.349999999999</v>
      </c>
      <c r="G12" s="35">
        <f t="shared" si="0"/>
        <v>2160.6099999999997</v>
      </c>
      <c r="H12" s="35">
        <f t="shared" si="0"/>
        <v>2740.61</v>
      </c>
      <c r="I12" s="34">
        <f t="shared" si="0"/>
        <v>374.43999999999994</v>
      </c>
      <c r="J12" s="34">
        <f t="shared" si="0"/>
        <v>4503.2700000000004</v>
      </c>
      <c r="K12" s="34">
        <f t="shared" si="0"/>
        <v>374.43999999999994</v>
      </c>
      <c r="L12" s="34">
        <f t="shared" si="0"/>
        <v>15597.89</v>
      </c>
      <c r="M12" s="30">
        <f>SUM(E12:L12)</f>
        <v>71273.31</v>
      </c>
    </row>
    <row r="13" spans="2:13" ht="16.2" x14ac:dyDescent="0.45">
      <c r="C13" s="33"/>
      <c r="D13" s="32"/>
      <c r="E13" s="30"/>
      <c r="F13" s="30"/>
      <c r="G13" s="30"/>
      <c r="H13" s="30"/>
      <c r="I13" s="31"/>
      <c r="J13" s="30"/>
      <c r="K13" s="29"/>
    </row>
    <row r="14" spans="2:13" ht="16.2" x14ac:dyDescent="0.45">
      <c r="B14" s="29"/>
      <c r="C14" s="29"/>
      <c r="H14" s="29"/>
      <c r="J14" s="28"/>
    </row>
    <row r="15" spans="2:13" ht="15" thickBot="1" x14ac:dyDescent="0.35"/>
    <row r="16" spans="2:13" ht="18.600000000000001" thickBot="1" x14ac:dyDescent="0.35">
      <c r="B16" s="59" t="s">
        <v>20</v>
      </c>
      <c r="C16" s="60"/>
      <c r="D16" s="27"/>
      <c r="E16" s="61" t="s">
        <v>19</v>
      </c>
      <c r="F16" s="62"/>
      <c r="G16" s="63"/>
      <c r="H16" s="26"/>
      <c r="I16" s="59" t="s">
        <v>18</v>
      </c>
      <c r="J16" s="71"/>
      <c r="K16" s="60"/>
      <c r="L16" s="26"/>
      <c r="M16" s="26"/>
    </row>
    <row r="17" spans="2:13" ht="28.8" x14ac:dyDescent="0.3">
      <c r="B17" s="25"/>
      <c r="C17" s="20" t="s">
        <v>17</v>
      </c>
      <c r="D17" s="24"/>
      <c r="E17" s="23"/>
      <c r="F17" s="22"/>
      <c r="G17" s="21" t="s">
        <v>17</v>
      </c>
      <c r="I17" s="50"/>
      <c r="J17" s="51"/>
      <c r="K17" s="20" t="s">
        <v>16</v>
      </c>
      <c r="L17" s="20" t="s">
        <v>15</v>
      </c>
    </row>
    <row r="18" spans="2:13" x14ac:dyDescent="0.3">
      <c r="B18" s="19" t="s">
        <v>14</v>
      </c>
      <c r="C18" s="16">
        <f>1763.57+539.24</f>
        <v>2302.81</v>
      </c>
      <c r="D18" s="12"/>
      <c r="E18" s="19" t="s">
        <v>14</v>
      </c>
      <c r="F18" s="18"/>
      <c r="G18" s="16">
        <v>134.81</v>
      </c>
      <c r="I18" s="52" t="s">
        <v>14</v>
      </c>
      <c r="J18" s="53"/>
      <c r="K18" s="16">
        <v>3566</v>
      </c>
      <c r="L18" s="16">
        <v>1509</v>
      </c>
    </row>
    <row r="19" spans="2:13" x14ac:dyDescent="0.3">
      <c r="B19" s="19" t="s">
        <v>13</v>
      </c>
      <c r="C19" s="16">
        <f>1289.19+281.8</f>
        <v>1570.99</v>
      </c>
      <c r="D19" s="12"/>
      <c r="E19" s="19" t="s">
        <v>13</v>
      </c>
      <c r="F19" s="18"/>
      <c r="G19" s="16">
        <v>399.95</v>
      </c>
      <c r="I19" s="52" t="s">
        <v>13</v>
      </c>
      <c r="J19" s="53"/>
      <c r="K19" s="16">
        <v>2611</v>
      </c>
      <c r="L19" s="16">
        <v>1201</v>
      </c>
    </row>
    <row r="20" spans="2:13" x14ac:dyDescent="0.3">
      <c r="B20" s="15" t="s">
        <v>12</v>
      </c>
      <c r="C20" s="16">
        <v>527.1</v>
      </c>
      <c r="D20" s="12"/>
      <c r="E20" s="15" t="s">
        <v>11</v>
      </c>
      <c r="F20" s="14" t="s">
        <v>10</v>
      </c>
      <c r="G20" s="16"/>
      <c r="I20" s="15" t="s">
        <v>11</v>
      </c>
      <c r="J20" s="14" t="s">
        <v>10</v>
      </c>
      <c r="K20" s="16"/>
      <c r="L20" s="16"/>
    </row>
    <row r="21" spans="2:13" x14ac:dyDescent="0.3">
      <c r="B21" s="17" t="s">
        <v>9</v>
      </c>
      <c r="C21" s="16">
        <f>8170.85+417.6</f>
        <v>8588.4500000000007</v>
      </c>
      <c r="D21" s="12"/>
      <c r="E21" s="15"/>
      <c r="F21" s="14" t="s">
        <v>8</v>
      </c>
      <c r="G21" s="16">
        <v>2964.96</v>
      </c>
      <c r="I21" s="15"/>
      <c r="J21" s="14" t="s">
        <v>8</v>
      </c>
      <c r="K21" s="16">
        <v>3358</v>
      </c>
      <c r="L21" s="16">
        <v>2283</v>
      </c>
    </row>
    <row r="22" spans="2:13" x14ac:dyDescent="0.3">
      <c r="B22" s="17" t="s">
        <v>7</v>
      </c>
      <c r="C22" s="16"/>
      <c r="D22" s="12"/>
      <c r="E22" s="15"/>
      <c r="F22" s="14" t="s">
        <v>6</v>
      </c>
      <c r="G22" s="16"/>
      <c r="I22" s="15"/>
      <c r="J22" s="14" t="s">
        <v>6</v>
      </c>
      <c r="K22" s="16">
        <v>15951</v>
      </c>
      <c r="L22" s="16">
        <v>0</v>
      </c>
      <c r="M22" t="s">
        <v>5</v>
      </c>
    </row>
    <row r="23" spans="2:13" x14ac:dyDescent="0.3">
      <c r="B23" s="17" t="s">
        <v>4</v>
      </c>
      <c r="C23" s="16">
        <v>11.65</v>
      </c>
      <c r="D23" s="12"/>
      <c r="E23" s="15"/>
      <c r="F23" s="14" t="s">
        <v>3</v>
      </c>
      <c r="G23" s="16"/>
      <c r="I23" s="15"/>
      <c r="J23" s="14" t="s">
        <v>3</v>
      </c>
      <c r="K23" s="13">
        <v>0</v>
      </c>
      <c r="L23" s="13">
        <v>0</v>
      </c>
      <c r="M23" t="s">
        <v>2</v>
      </c>
    </row>
    <row r="24" spans="2:13" ht="15" thickBot="1" x14ac:dyDescent="0.35">
      <c r="B24" s="11" t="s">
        <v>1</v>
      </c>
      <c r="C24" s="9"/>
      <c r="D24" s="12"/>
      <c r="E24" s="11" t="s">
        <v>1</v>
      </c>
      <c r="F24" s="10"/>
      <c r="G24" s="9"/>
      <c r="I24" s="54" t="s">
        <v>1</v>
      </c>
      <c r="J24" s="55"/>
      <c r="K24" s="9">
        <v>1984</v>
      </c>
      <c r="L24" s="9">
        <v>0</v>
      </c>
    </row>
    <row r="25" spans="2:13" ht="16.8" thickBot="1" x14ac:dyDescent="0.5">
      <c r="B25" s="8" t="s">
        <v>0</v>
      </c>
      <c r="C25" s="7">
        <f>SUM(C18:C24)</f>
        <v>13001.000000000002</v>
      </c>
      <c r="D25" s="4"/>
      <c r="E25" s="48" t="s">
        <v>0</v>
      </c>
      <c r="F25" s="49"/>
      <c r="G25" s="7">
        <f>SUM(G18:G24)</f>
        <v>3499.7200000000003</v>
      </c>
      <c r="I25" s="56" t="s">
        <v>0</v>
      </c>
      <c r="J25" s="57"/>
      <c r="K25" s="7">
        <f>SUM(K17:K24)</f>
        <v>27470</v>
      </c>
      <c r="L25" s="7">
        <f>SUM(L17:L24)</f>
        <v>4993</v>
      </c>
      <c r="M25" s="6">
        <f>+L25+K25+G25+C25</f>
        <v>48963.72</v>
      </c>
    </row>
    <row r="26" spans="2:13" ht="18" x14ac:dyDescent="0.35">
      <c r="B26" s="5"/>
      <c r="C26" s="5"/>
      <c r="D26" s="4"/>
      <c r="E26" s="3"/>
      <c r="F26" s="3"/>
      <c r="G26" s="3"/>
      <c r="H26" s="3"/>
      <c r="I26" s="3"/>
      <c r="J26" s="3"/>
      <c r="K26" s="2"/>
    </row>
    <row r="27" spans="2:13" ht="18" x14ac:dyDescent="0.35">
      <c r="B27" s="1"/>
      <c r="C27" s="1"/>
      <c r="D27" s="2"/>
      <c r="E27" s="3"/>
      <c r="F27" s="3"/>
      <c r="G27" s="3"/>
      <c r="H27" s="3"/>
      <c r="I27" s="3"/>
      <c r="J27" s="3"/>
      <c r="K27" s="2"/>
      <c r="L27" s="1"/>
      <c r="M27" s="1"/>
    </row>
  </sheetData>
  <mergeCells count="20">
    <mergeCell ref="B1:J1"/>
    <mergeCell ref="B16:C16"/>
    <mergeCell ref="E16:G16"/>
    <mergeCell ref="C10:D10"/>
    <mergeCell ref="C11:D11"/>
    <mergeCell ref="C12:D12"/>
    <mergeCell ref="C3:I3"/>
    <mergeCell ref="I16:K16"/>
    <mergeCell ref="C5:D5"/>
    <mergeCell ref="C4:D4"/>
    <mergeCell ref="C6:D6"/>
    <mergeCell ref="C7:D7"/>
    <mergeCell ref="C8:D8"/>
    <mergeCell ref="C9:D9"/>
    <mergeCell ref="E25:F25"/>
    <mergeCell ref="I17:J17"/>
    <mergeCell ref="I18:J18"/>
    <mergeCell ref="I19:J19"/>
    <mergeCell ref="I24:J24"/>
    <mergeCell ref="I25:J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B3794FCADB64B8123433144D4A9F9" ma:contentTypeVersion="5" ma:contentTypeDescription="Create a new document." ma:contentTypeScope="" ma:versionID="48c13a2aeb65472e6c6d24c9f8a7f413">
  <xsd:schema xmlns:xsd="http://www.w3.org/2001/XMLSchema" xmlns:xs="http://www.w3.org/2001/XMLSchema" xmlns:p="http://schemas.microsoft.com/office/2006/metadata/properties" xmlns:ns2="cab022a6-1519-402b-8b88-9afabee6ea03" targetNamespace="http://schemas.microsoft.com/office/2006/metadata/properties" ma:root="true" ma:fieldsID="ec399970a8c19902b807c8ccfb003cd9" ns2:_="">
    <xsd:import namespace="cab022a6-1519-402b-8b88-9afabee6ea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022a6-1519-402b-8b88-9afabee6e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61045A-D39F-478F-8071-250D64B07514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cab022a6-1519-402b-8b88-9afabee6ea0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6D2ED8-38AD-4982-9D9A-83C00043F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b022a6-1519-402b-8b88-9afabee6e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EF8E38-5541-42F4-AE6D-FD11B0BE6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Anishinaabe Abinoojii Family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Johnson</dc:creator>
  <cp:lastModifiedBy>Kreynar</cp:lastModifiedBy>
  <dcterms:created xsi:type="dcterms:W3CDTF">2018-08-03T19:40:42Z</dcterms:created>
  <dcterms:modified xsi:type="dcterms:W3CDTF">2018-08-16T14:22:02Z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0x0101000DEB3794FCADB64B8123433144D4A9F9</vt:lpwstr>
  </property>
</Properties>
</file>